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DCB84517-2E46-4BB0-AE17-2DF471832A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БМК" sheetId="2" r:id="rId1"/>
  </sheets>
  <definedNames>
    <definedName name="_xlnm.Print_Area" localSheetId="0">СБМК!$A$1:$X$35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9" i="2" l="1"/>
  <c r="S29" i="2"/>
  <c r="Q29" i="2"/>
  <c r="O29" i="2"/>
  <c r="M29" i="2"/>
  <c r="K29" i="2"/>
  <c r="I29" i="2"/>
  <c r="W35" i="2" l="1"/>
  <c r="S35" i="2"/>
  <c r="O35" i="2"/>
  <c r="K35" i="2"/>
  <c r="I35" i="2"/>
  <c r="D35" i="2"/>
  <c r="G35" i="2"/>
  <c r="C35" i="2"/>
  <c r="G29" i="2"/>
  <c r="X21" i="2"/>
  <c r="X18" i="2"/>
  <c r="X15" i="2"/>
  <c r="X14" i="2"/>
  <c r="X13" i="2"/>
  <c r="X12" i="2"/>
  <c r="X11" i="2"/>
  <c r="X10" i="2"/>
  <c r="X7" i="2"/>
  <c r="X6" i="2"/>
  <c r="V21" i="2"/>
  <c r="V18" i="2"/>
  <c r="V16" i="2"/>
  <c r="V15" i="2"/>
  <c r="V14" i="2"/>
  <c r="V13" i="2"/>
  <c r="V10" i="2"/>
  <c r="V8" i="2"/>
  <c r="V7" i="2"/>
  <c r="T21" i="2"/>
  <c r="T16" i="2"/>
  <c r="T15" i="2"/>
  <c r="T13" i="2"/>
  <c r="T12" i="2"/>
  <c r="R21" i="2"/>
  <c r="R19" i="2"/>
  <c r="R18" i="2"/>
  <c r="R17" i="2"/>
  <c r="R16" i="2"/>
  <c r="R15" i="2"/>
  <c r="R14" i="2"/>
  <c r="R13" i="2"/>
  <c r="R12" i="2"/>
  <c r="R11" i="2"/>
  <c r="R10" i="2"/>
  <c r="R9" i="2"/>
  <c r="R7" i="2"/>
  <c r="R6" i="2"/>
  <c r="P21" i="2"/>
  <c r="P19" i="2"/>
  <c r="P18" i="2"/>
  <c r="P17" i="2"/>
  <c r="P15" i="2"/>
  <c r="P14" i="2"/>
  <c r="P13" i="2"/>
  <c r="P8" i="2"/>
  <c r="P7" i="2"/>
  <c r="P6" i="2"/>
  <c r="N21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L21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J21" i="2"/>
  <c r="J18" i="2"/>
  <c r="J17" i="2"/>
  <c r="J16" i="2"/>
  <c r="J15" i="2"/>
  <c r="J14" i="2"/>
  <c r="J13" i="2"/>
  <c r="J12" i="2"/>
  <c r="J11" i="2"/>
  <c r="J10" i="2"/>
  <c r="J9" i="2"/>
  <c r="J8" i="2"/>
  <c r="J7" i="2"/>
  <c r="J6" i="2"/>
</calcChain>
</file>

<file path=xl/sharedStrings.xml><?xml version="1.0" encoding="utf-8"?>
<sst xmlns="http://schemas.openxmlformats.org/spreadsheetml/2006/main" count="67" uniqueCount="30">
  <si>
    <t>Год выпуска</t>
  </si>
  <si>
    <t>Специальность</t>
  </si>
  <si>
    <t>Выпуск, чел.</t>
  </si>
  <si>
    <t>Трудоустройство, чел.</t>
  </si>
  <si>
    <t>По специальности</t>
  </si>
  <si>
    <t>Всего</t>
  </si>
  <si>
    <t>в т.ч.  бюджет</t>
  </si>
  <si>
    <t>в т.ч. по договору о целевом обучении</t>
  </si>
  <si>
    <t>в т.ч. платно</t>
  </si>
  <si>
    <t xml:space="preserve">в т.ч.  по договору о целевом обучении </t>
  </si>
  <si>
    <t>В государственное учреждение</t>
  </si>
  <si>
    <t>В негосударственное учреждение</t>
  </si>
  <si>
    <t>В другие регионы</t>
  </si>
  <si>
    <t>Продолжили обучение в ВУЗе</t>
  </si>
  <si>
    <t>абс.</t>
  </si>
  <si>
    <t>%</t>
  </si>
  <si>
    <t>Лечебное дело 31.02.01</t>
  </si>
  <si>
    <t>Фармация 33.02.01</t>
  </si>
  <si>
    <t>Итого:</t>
  </si>
  <si>
    <t xml:space="preserve">                                     Показатели трудоустройства выпускников ОГБПОУ"Смоленский базовый медицинский колледж имени К.С. Константиновой"</t>
  </si>
  <si>
    <t>Не по специальности, ВС</t>
  </si>
  <si>
    <t>Декретный отпуск</t>
  </si>
  <si>
    <t>Не трудоустроились</t>
  </si>
  <si>
    <t>Служба в армии</t>
  </si>
  <si>
    <t>Сестринское дело 34.02.01 (3 г 10 мес)</t>
  </si>
  <si>
    <t>Сестринское дело 34.02.01 (2 г.10 мес)</t>
  </si>
  <si>
    <t>Акушерское дело 31.02.02</t>
  </si>
  <si>
    <t>Лабораторная диагностика 31.02.03</t>
  </si>
  <si>
    <t>Стоматология ортопедическая 31.02.05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</si>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</sst>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1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1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vertical="top"/>
    </xf>
    <xf numFmtId="1" fontId="4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2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2" fillId="0" borderId="2" xfId="0" applyFont="1" applyBorder="1"/>
    <xf numFmtId="0" fontId="12" fillId="0" borderId="1" xfId="0" applyFont="1" applyBorder="1"/>
    <xf numFmtId="0" fontId="9" fillId="0" borderId="1" xfId="0" applyFont="1" applyBorder="1" applyAlignment="1">
      <alignment wrapText="1"/>
    </xf>
    <xf numFmtId="0" fontId="3" fillId="0" borderId="3" xfId="0" applyFont="1" applyBorder="1" applyAlignment="1">
      <alignment vertical="top"/>
    </xf>
    <xf numFmtId="0" fontId="9" fillId="0" borderId="0" xfId="0" applyFont="1"/>
    <xf numFmtId="0" fontId="10" fillId="0" borderId="3" xfId="0" applyFont="1" applyBorder="1"/>
    <xf numFmtId="0" fontId="13" fillId="0" borderId="1" xfId="0" applyFont="1" applyBorder="1"/>
    <xf numFmtId="0" fontId="14" fillId="0" borderId="1" xfId="0" applyFont="1" applyBorder="1"/>
    <xf numFmtId="0" fontId="4" fillId="0" borderId="1" xfId="0" applyFont="1" applyBorder="1" applyAlignment="1">
      <alignment horizontal="right"/>
    </xf>
    <xf numFmtId="0" fontId="14" fillId="0" borderId="2" xfId="0" applyFont="1" applyBorder="1"/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0" fillId="0" borderId="7" xfId="0" applyBorder="1"/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view="pageBreakPreview" topLeftCell="A22" zoomScale="80" zoomScaleNormal="50" zoomScaleSheetLayoutView="80" workbookViewId="0">
      <selection activeCell="N32" sqref="N32"/>
    </sheetView>
  </sheetViews>
  <sheetFormatPr defaultRowHeight="15" x14ac:dyDescent="0.25"/>
  <cols>
    <col min="2" max="2" width="26.140625" customWidth="1"/>
  </cols>
  <sheetData>
    <row r="1" spans="1:24" x14ac:dyDescent="0.25">
      <c r="A1" s="35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15.75" x14ac:dyDescent="0.25">
      <c r="A2" s="38" t="s">
        <v>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40"/>
      <c r="X2" s="40"/>
    </row>
    <row r="3" spans="1:24" ht="17.25" customHeight="1" x14ac:dyDescent="0.25">
      <c r="A3" s="41" t="s">
        <v>0</v>
      </c>
      <c r="B3" s="41" t="s">
        <v>1</v>
      </c>
      <c r="C3" s="47" t="s">
        <v>2</v>
      </c>
      <c r="D3" s="44"/>
      <c r="E3" s="44"/>
      <c r="F3" s="44"/>
      <c r="G3" s="47" t="s">
        <v>3</v>
      </c>
      <c r="H3" s="51"/>
      <c r="I3" s="47" t="s">
        <v>4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4"/>
      <c r="X3" s="44"/>
    </row>
    <row r="4" spans="1:24" ht="31.5" customHeight="1" x14ac:dyDescent="0.25">
      <c r="A4" s="41"/>
      <c r="B4" s="41"/>
      <c r="C4" s="52" t="s">
        <v>5</v>
      </c>
      <c r="D4" s="41" t="s">
        <v>6</v>
      </c>
      <c r="E4" s="41" t="s">
        <v>7</v>
      </c>
      <c r="F4" s="41" t="s">
        <v>8</v>
      </c>
      <c r="G4" s="43" t="s">
        <v>5</v>
      </c>
      <c r="H4" s="45" t="s">
        <v>9</v>
      </c>
      <c r="I4" s="41" t="s">
        <v>10</v>
      </c>
      <c r="J4" s="46"/>
      <c r="K4" s="41" t="s">
        <v>11</v>
      </c>
      <c r="L4" s="46"/>
      <c r="M4" s="46" t="s">
        <v>12</v>
      </c>
      <c r="N4" s="46"/>
      <c r="O4" s="41" t="s">
        <v>20</v>
      </c>
      <c r="P4" s="41"/>
      <c r="Q4" s="41" t="s">
        <v>13</v>
      </c>
      <c r="R4" s="41"/>
      <c r="S4" s="41" t="s">
        <v>21</v>
      </c>
      <c r="T4" s="41"/>
      <c r="U4" s="41" t="s">
        <v>22</v>
      </c>
      <c r="V4" s="41"/>
      <c r="W4" s="47" t="s">
        <v>23</v>
      </c>
      <c r="X4" s="47"/>
    </row>
    <row r="5" spans="1:24" ht="26.25" customHeight="1" x14ac:dyDescent="0.25">
      <c r="A5" s="41"/>
      <c r="B5" s="46"/>
      <c r="C5" s="53"/>
      <c r="D5" s="44"/>
      <c r="E5" s="44"/>
      <c r="F5" s="44"/>
      <c r="G5" s="44"/>
      <c r="H5" s="44"/>
      <c r="I5" s="1" t="s">
        <v>14</v>
      </c>
      <c r="J5" s="2" t="s">
        <v>15</v>
      </c>
      <c r="K5" s="1" t="s">
        <v>14</v>
      </c>
      <c r="L5" s="2" t="s">
        <v>15</v>
      </c>
      <c r="M5" s="1" t="s">
        <v>14</v>
      </c>
      <c r="N5" s="2" t="s">
        <v>15</v>
      </c>
      <c r="O5" s="1" t="s">
        <v>14</v>
      </c>
      <c r="P5" s="2" t="s">
        <v>15</v>
      </c>
      <c r="Q5" s="1" t="s">
        <v>14</v>
      </c>
      <c r="R5" s="2" t="s">
        <v>15</v>
      </c>
      <c r="S5" s="1" t="s">
        <v>14</v>
      </c>
      <c r="T5" s="2" t="s">
        <v>15</v>
      </c>
      <c r="U5" s="1" t="s">
        <v>14</v>
      </c>
      <c r="V5" s="2" t="s">
        <v>15</v>
      </c>
      <c r="W5" s="3" t="s">
        <v>14</v>
      </c>
      <c r="X5" s="4" t="s">
        <v>15</v>
      </c>
    </row>
    <row r="6" spans="1:24" x14ac:dyDescent="0.25">
      <c r="A6" s="41">
        <v>2019</v>
      </c>
      <c r="B6" s="5" t="s">
        <v>16</v>
      </c>
      <c r="C6" s="5">
        <v>28</v>
      </c>
      <c r="D6" s="5">
        <v>25</v>
      </c>
      <c r="E6" s="5"/>
      <c r="F6" s="5">
        <v>3</v>
      </c>
      <c r="G6" s="12">
        <v>22</v>
      </c>
      <c r="H6" s="9"/>
      <c r="I6" s="13">
        <v>10</v>
      </c>
      <c r="J6" s="14">
        <f t="shared" ref="J6:J21" si="0">I6/C6*100</f>
        <v>35.714285714285715</v>
      </c>
      <c r="K6" s="6">
        <v>3</v>
      </c>
      <c r="L6" s="14">
        <f t="shared" ref="L6:L21" si="1">K6/C6*100</f>
        <v>10.714285714285714</v>
      </c>
      <c r="M6" s="6">
        <v>5</v>
      </c>
      <c r="N6" s="16">
        <f t="shared" ref="N6:N21" si="2">M6/C6*100</f>
        <v>17.857142857142858</v>
      </c>
      <c r="O6" s="6">
        <v>4</v>
      </c>
      <c r="P6" s="16">
        <f t="shared" ref="P6:P21" si="3">O6/C6*100</f>
        <v>14.285714285714285</v>
      </c>
      <c r="Q6" s="6">
        <v>3</v>
      </c>
      <c r="R6" s="16">
        <f t="shared" ref="R6:R21" si="4">Q6/C6*100</f>
        <v>10.714285714285714</v>
      </c>
      <c r="S6" s="6"/>
      <c r="T6" s="7"/>
      <c r="U6" s="6"/>
      <c r="V6" s="16"/>
      <c r="W6" s="6">
        <v>3</v>
      </c>
      <c r="X6" s="16">
        <f t="shared" ref="X6:X21" si="5">W6/C6*100</f>
        <v>10.714285714285714</v>
      </c>
    </row>
    <row r="7" spans="1:24" ht="25.5" x14ac:dyDescent="0.25">
      <c r="A7" s="42"/>
      <c r="B7" s="5" t="s">
        <v>24</v>
      </c>
      <c r="C7" s="5">
        <v>57</v>
      </c>
      <c r="D7" s="5">
        <v>50</v>
      </c>
      <c r="E7" s="5"/>
      <c r="F7" s="5">
        <v>7</v>
      </c>
      <c r="G7" s="13">
        <v>48</v>
      </c>
      <c r="H7" s="9"/>
      <c r="I7" s="13">
        <v>21</v>
      </c>
      <c r="J7" s="14">
        <f t="shared" si="0"/>
        <v>36.84210526315789</v>
      </c>
      <c r="K7" s="6">
        <v>11</v>
      </c>
      <c r="L7" s="14">
        <f t="shared" si="1"/>
        <v>19.298245614035086</v>
      </c>
      <c r="M7" s="6">
        <v>7</v>
      </c>
      <c r="N7" s="16">
        <f t="shared" si="2"/>
        <v>12.280701754385964</v>
      </c>
      <c r="O7" s="6">
        <v>9</v>
      </c>
      <c r="P7" s="16">
        <f t="shared" si="3"/>
        <v>15.789473684210526</v>
      </c>
      <c r="Q7" s="6">
        <v>5</v>
      </c>
      <c r="R7" s="16">
        <f t="shared" si="4"/>
        <v>8.7719298245614024</v>
      </c>
      <c r="S7" s="6"/>
      <c r="T7" s="7"/>
      <c r="U7" s="6">
        <v>2</v>
      </c>
      <c r="V7" s="16">
        <f t="shared" ref="V7:V21" si="6">U7/C7*100</f>
        <v>3.5087719298245612</v>
      </c>
      <c r="W7" s="6">
        <v>2</v>
      </c>
      <c r="X7" s="16">
        <f t="shared" si="5"/>
        <v>3.5087719298245612</v>
      </c>
    </row>
    <row r="8" spans="1:24" ht="25.5" x14ac:dyDescent="0.25">
      <c r="A8" s="42"/>
      <c r="B8" s="5" t="s">
        <v>25</v>
      </c>
      <c r="C8" s="5">
        <v>27</v>
      </c>
      <c r="D8" s="5">
        <v>23</v>
      </c>
      <c r="E8" s="5"/>
      <c r="F8" s="5">
        <v>4</v>
      </c>
      <c r="G8" s="13">
        <v>25</v>
      </c>
      <c r="H8" s="9"/>
      <c r="I8" s="13">
        <v>14</v>
      </c>
      <c r="J8" s="14">
        <f t="shared" si="0"/>
        <v>51.851851851851848</v>
      </c>
      <c r="K8" s="6">
        <v>6</v>
      </c>
      <c r="L8" s="14">
        <f t="shared" si="1"/>
        <v>22.222222222222221</v>
      </c>
      <c r="M8" s="6">
        <v>2</v>
      </c>
      <c r="N8" s="16">
        <f t="shared" si="2"/>
        <v>7.4074074074074066</v>
      </c>
      <c r="O8" s="6">
        <v>3</v>
      </c>
      <c r="P8" s="16">
        <f t="shared" si="3"/>
        <v>11.111111111111111</v>
      </c>
      <c r="Q8" s="6"/>
      <c r="R8" s="16"/>
      <c r="S8" s="6"/>
      <c r="T8" s="7"/>
      <c r="U8" s="6">
        <v>2</v>
      </c>
      <c r="V8" s="16">
        <f t="shared" si="6"/>
        <v>7.4074074074074066</v>
      </c>
      <c r="W8" s="6"/>
      <c r="X8" s="16"/>
    </row>
    <row r="9" spans="1:24" x14ac:dyDescent="0.25">
      <c r="A9" s="42"/>
      <c r="B9" s="5" t="s">
        <v>26</v>
      </c>
      <c r="C9" s="5">
        <v>25</v>
      </c>
      <c r="D9" s="5">
        <v>22</v>
      </c>
      <c r="E9" s="5"/>
      <c r="F9" s="5">
        <v>3</v>
      </c>
      <c r="G9" s="13">
        <v>24</v>
      </c>
      <c r="H9" s="9"/>
      <c r="I9" s="13">
        <v>14</v>
      </c>
      <c r="J9" s="14">
        <f t="shared" si="0"/>
        <v>56.000000000000007</v>
      </c>
      <c r="K9" s="6">
        <v>6</v>
      </c>
      <c r="L9" s="14">
        <f t="shared" si="1"/>
        <v>24</v>
      </c>
      <c r="M9" s="6">
        <v>4</v>
      </c>
      <c r="N9" s="16">
        <f t="shared" si="2"/>
        <v>16</v>
      </c>
      <c r="O9" s="6"/>
      <c r="P9" s="16"/>
      <c r="Q9" s="6">
        <v>1</v>
      </c>
      <c r="R9" s="16">
        <f t="shared" si="4"/>
        <v>4</v>
      </c>
      <c r="S9" s="6"/>
      <c r="T9" s="7"/>
      <c r="U9" s="6"/>
      <c r="V9" s="16"/>
      <c r="W9" s="6"/>
      <c r="X9" s="16"/>
    </row>
    <row r="10" spans="1:24" ht="25.5" x14ac:dyDescent="0.25">
      <c r="A10" s="42"/>
      <c r="B10" s="5" t="s">
        <v>27</v>
      </c>
      <c r="C10" s="5">
        <v>19</v>
      </c>
      <c r="D10" s="5">
        <v>19</v>
      </c>
      <c r="E10" s="5"/>
      <c r="F10" s="5"/>
      <c r="G10" s="13">
        <v>13</v>
      </c>
      <c r="H10" s="9"/>
      <c r="I10" s="13">
        <v>6</v>
      </c>
      <c r="J10" s="14">
        <f t="shared" si="0"/>
        <v>31.578947368421051</v>
      </c>
      <c r="K10" s="6">
        <v>6</v>
      </c>
      <c r="L10" s="14">
        <f t="shared" si="1"/>
        <v>31.578947368421051</v>
      </c>
      <c r="M10" s="6">
        <v>1</v>
      </c>
      <c r="N10" s="16">
        <f t="shared" si="2"/>
        <v>5.2631578947368416</v>
      </c>
      <c r="O10" s="6"/>
      <c r="P10" s="16"/>
      <c r="Q10" s="6">
        <v>4</v>
      </c>
      <c r="R10" s="16">
        <f t="shared" si="4"/>
        <v>21.052631578947366</v>
      </c>
      <c r="S10" s="6"/>
      <c r="T10" s="7"/>
      <c r="U10" s="6">
        <v>1</v>
      </c>
      <c r="V10" s="16">
        <f t="shared" si="6"/>
        <v>5.2631578947368416</v>
      </c>
      <c r="W10" s="6">
        <v>1</v>
      </c>
      <c r="X10" s="16">
        <f t="shared" si="5"/>
        <v>5.2631578947368416</v>
      </c>
    </row>
    <row r="11" spans="1:24" x14ac:dyDescent="0.25">
      <c r="A11" s="42"/>
      <c r="B11" s="5" t="s">
        <v>17</v>
      </c>
      <c r="C11" s="5">
        <v>50</v>
      </c>
      <c r="D11" s="5"/>
      <c r="E11" s="5"/>
      <c r="F11" s="5">
        <v>50</v>
      </c>
      <c r="G11" s="13">
        <v>50</v>
      </c>
      <c r="H11" s="9"/>
      <c r="I11" s="17"/>
      <c r="J11" s="14">
        <f t="shared" si="0"/>
        <v>0</v>
      </c>
      <c r="K11" s="6">
        <v>48</v>
      </c>
      <c r="L11" s="14">
        <f t="shared" si="1"/>
        <v>96</v>
      </c>
      <c r="M11" s="6">
        <v>2</v>
      </c>
      <c r="N11" s="16">
        <f t="shared" si="2"/>
        <v>4</v>
      </c>
      <c r="O11" s="6"/>
      <c r="P11" s="16"/>
      <c r="Q11" s="6"/>
      <c r="R11" s="16">
        <f t="shared" si="4"/>
        <v>0</v>
      </c>
      <c r="S11" s="6"/>
      <c r="T11" s="7"/>
      <c r="U11" s="6"/>
      <c r="V11" s="16"/>
      <c r="W11" s="6"/>
      <c r="X11" s="16">
        <f t="shared" si="5"/>
        <v>0</v>
      </c>
    </row>
    <row r="12" spans="1:24" ht="25.5" x14ac:dyDescent="0.25">
      <c r="A12" s="42"/>
      <c r="B12" s="5" t="s">
        <v>28</v>
      </c>
      <c r="C12" s="5">
        <v>22</v>
      </c>
      <c r="D12" s="5"/>
      <c r="E12" s="5"/>
      <c r="F12" s="5">
        <v>22</v>
      </c>
      <c r="G12" s="13">
        <v>17</v>
      </c>
      <c r="H12" s="9"/>
      <c r="I12" s="17">
        <v>1</v>
      </c>
      <c r="J12" s="14">
        <f t="shared" si="0"/>
        <v>4.5454545454545459</v>
      </c>
      <c r="K12" s="6">
        <v>9</v>
      </c>
      <c r="L12" s="14">
        <f t="shared" si="1"/>
        <v>40.909090909090914</v>
      </c>
      <c r="M12" s="6">
        <v>7</v>
      </c>
      <c r="N12" s="16">
        <f t="shared" si="2"/>
        <v>31.818181818181817</v>
      </c>
      <c r="O12" s="6"/>
      <c r="P12" s="16"/>
      <c r="Q12" s="6">
        <v>2</v>
      </c>
      <c r="R12" s="16">
        <f t="shared" si="4"/>
        <v>9.0909090909090917</v>
      </c>
      <c r="S12" s="6">
        <v>2</v>
      </c>
      <c r="T12" s="16">
        <f>S12/C12*100</f>
        <v>9.0909090909090917</v>
      </c>
      <c r="U12" s="6"/>
      <c r="V12" s="16"/>
      <c r="W12" s="6">
        <v>1</v>
      </c>
      <c r="X12" s="16">
        <f t="shared" si="5"/>
        <v>4.5454545454545459</v>
      </c>
    </row>
    <row r="13" spans="1:24" x14ac:dyDescent="0.25">
      <c r="A13" s="42"/>
      <c r="B13" s="1" t="s">
        <v>18</v>
      </c>
      <c r="C13" s="8">
        <v>228</v>
      </c>
      <c r="D13" s="8">
        <v>139</v>
      </c>
      <c r="E13" s="8"/>
      <c r="F13" s="8">
        <v>89</v>
      </c>
      <c r="G13" s="18">
        <v>199</v>
      </c>
      <c r="H13" s="10"/>
      <c r="I13" s="8">
        <v>66</v>
      </c>
      <c r="J13" s="14">
        <f t="shared" si="0"/>
        <v>28.947368421052634</v>
      </c>
      <c r="K13" s="8">
        <v>89</v>
      </c>
      <c r="L13" s="14">
        <f t="shared" si="1"/>
        <v>39.035087719298247</v>
      </c>
      <c r="M13" s="8">
        <v>28</v>
      </c>
      <c r="N13" s="16">
        <f t="shared" si="2"/>
        <v>12.280701754385964</v>
      </c>
      <c r="O13" s="8">
        <v>16</v>
      </c>
      <c r="P13" s="16">
        <f t="shared" si="3"/>
        <v>7.0175438596491224</v>
      </c>
      <c r="Q13" s="8">
        <v>15</v>
      </c>
      <c r="R13" s="16">
        <f t="shared" si="4"/>
        <v>6.5789473684210522</v>
      </c>
      <c r="S13" s="8">
        <v>2</v>
      </c>
      <c r="T13" s="16">
        <f t="shared" ref="T13:T21" si="7">S13/C13*100</f>
        <v>0.8771929824561403</v>
      </c>
      <c r="U13" s="8">
        <v>5</v>
      </c>
      <c r="V13" s="16">
        <f t="shared" si="6"/>
        <v>2.1929824561403506</v>
      </c>
      <c r="W13" s="1">
        <v>7</v>
      </c>
      <c r="X13" s="16">
        <f t="shared" si="5"/>
        <v>3.070175438596491</v>
      </c>
    </row>
    <row r="14" spans="1:24" x14ac:dyDescent="0.25">
      <c r="A14" s="41">
        <v>2020</v>
      </c>
      <c r="B14" s="5" t="s">
        <v>16</v>
      </c>
      <c r="C14" s="11">
        <v>47</v>
      </c>
      <c r="D14" s="11">
        <v>33</v>
      </c>
      <c r="E14" s="11"/>
      <c r="F14" s="5">
        <v>14</v>
      </c>
      <c r="G14" s="12">
        <v>40</v>
      </c>
      <c r="H14" s="9"/>
      <c r="I14" s="5">
        <v>29</v>
      </c>
      <c r="J14" s="14">
        <f t="shared" si="0"/>
        <v>61.702127659574465</v>
      </c>
      <c r="K14" s="6">
        <v>5</v>
      </c>
      <c r="L14" s="14">
        <f t="shared" si="1"/>
        <v>10.638297872340425</v>
      </c>
      <c r="M14" s="6">
        <v>4</v>
      </c>
      <c r="N14" s="16">
        <f t="shared" si="2"/>
        <v>8.5106382978723403</v>
      </c>
      <c r="O14" s="6">
        <v>2</v>
      </c>
      <c r="P14" s="16">
        <f t="shared" si="3"/>
        <v>4.2553191489361701</v>
      </c>
      <c r="Q14" s="6">
        <v>2</v>
      </c>
      <c r="R14" s="16">
        <f t="shared" si="4"/>
        <v>4.2553191489361701</v>
      </c>
      <c r="S14" s="6"/>
      <c r="T14" s="16"/>
      <c r="U14" s="6">
        <v>4</v>
      </c>
      <c r="V14" s="16">
        <f t="shared" si="6"/>
        <v>8.5106382978723403</v>
      </c>
      <c r="W14" s="6">
        <v>1</v>
      </c>
      <c r="X14" s="16">
        <f t="shared" si="5"/>
        <v>2.1276595744680851</v>
      </c>
    </row>
    <row r="15" spans="1:24" ht="25.5" x14ac:dyDescent="0.25">
      <c r="A15" s="42"/>
      <c r="B15" s="5" t="s">
        <v>24</v>
      </c>
      <c r="C15" s="11">
        <v>48</v>
      </c>
      <c r="D15" s="11">
        <v>32</v>
      </c>
      <c r="E15" s="11"/>
      <c r="F15" s="5">
        <v>16</v>
      </c>
      <c r="G15" s="12">
        <v>44</v>
      </c>
      <c r="H15" s="9"/>
      <c r="I15" s="5">
        <v>32</v>
      </c>
      <c r="J15" s="14">
        <f t="shared" si="0"/>
        <v>66.666666666666657</v>
      </c>
      <c r="K15" s="6">
        <v>4</v>
      </c>
      <c r="L15" s="14">
        <f t="shared" si="1"/>
        <v>8.3333333333333321</v>
      </c>
      <c r="M15" s="6">
        <v>5</v>
      </c>
      <c r="N15" s="16">
        <f t="shared" si="2"/>
        <v>10.416666666666668</v>
      </c>
      <c r="O15" s="6">
        <v>3</v>
      </c>
      <c r="P15" s="16">
        <f t="shared" si="3"/>
        <v>6.25</v>
      </c>
      <c r="Q15" s="6">
        <v>1</v>
      </c>
      <c r="R15" s="16">
        <f t="shared" si="4"/>
        <v>2.083333333333333</v>
      </c>
      <c r="S15" s="6">
        <v>1</v>
      </c>
      <c r="T15" s="16">
        <f t="shared" si="7"/>
        <v>2.083333333333333</v>
      </c>
      <c r="U15" s="6">
        <v>1</v>
      </c>
      <c r="V15" s="16">
        <f t="shared" si="6"/>
        <v>2.083333333333333</v>
      </c>
      <c r="W15" s="6">
        <v>1</v>
      </c>
      <c r="X15" s="16">
        <f t="shared" si="5"/>
        <v>2.083333333333333</v>
      </c>
    </row>
    <row r="16" spans="1:24" ht="25.5" x14ac:dyDescent="0.25">
      <c r="A16" s="42"/>
      <c r="B16" s="5" t="s">
        <v>25</v>
      </c>
      <c r="C16" s="11">
        <v>28</v>
      </c>
      <c r="D16" s="11">
        <v>17</v>
      </c>
      <c r="E16" s="11"/>
      <c r="F16" s="5">
        <v>11</v>
      </c>
      <c r="G16" s="12">
        <v>21</v>
      </c>
      <c r="H16" s="9"/>
      <c r="I16" s="5">
        <v>18</v>
      </c>
      <c r="J16" s="14">
        <f t="shared" si="0"/>
        <v>64.285714285714292</v>
      </c>
      <c r="K16" s="6">
        <v>2</v>
      </c>
      <c r="L16" s="14">
        <f t="shared" si="1"/>
        <v>7.1428571428571423</v>
      </c>
      <c r="M16" s="6">
        <v>1</v>
      </c>
      <c r="N16" s="16">
        <f t="shared" si="2"/>
        <v>3.5714285714285712</v>
      </c>
      <c r="O16" s="6"/>
      <c r="P16" s="16"/>
      <c r="Q16" s="6">
        <v>1</v>
      </c>
      <c r="R16" s="16">
        <f t="shared" si="4"/>
        <v>3.5714285714285712</v>
      </c>
      <c r="S16" s="6">
        <v>1</v>
      </c>
      <c r="T16" s="16">
        <f t="shared" si="7"/>
        <v>3.5714285714285712</v>
      </c>
      <c r="U16" s="6">
        <v>5</v>
      </c>
      <c r="V16" s="16">
        <f t="shared" si="6"/>
        <v>17.857142857142858</v>
      </c>
      <c r="W16" s="6"/>
      <c r="X16" s="16"/>
    </row>
    <row r="17" spans="1:24" x14ac:dyDescent="0.25">
      <c r="A17" s="42"/>
      <c r="B17" s="5" t="s">
        <v>26</v>
      </c>
      <c r="C17" s="11">
        <v>28</v>
      </c>
      <c r="D17" s="11">
        <v>21</v>
      </c>
      <c r="E17" s="11"/>
      <c r="F17" s="5">
        <v>7</v>
      </c>
      <c r="G17" s="12">
        <v>27</v>
      </c>
      <c r="H17" s="9"/>
      <c r="I17" s="5">
        <v>17</v>
      </c>
      <c r="J17" s="14">
        <f t="shared" si="0"/>
        <v>60.714285714285708</v>
      </c>
      <c r="K17" s="6">
        <v>4</v>
      </c>
      <c r="L17" s="14">
        <f t="shared" si="1"/>
        <v>14.285714285714285</v>
      </c>
      <c r="M17" s="6">
        <v>4</v>
      </c>
      <c r="N17" s="16">
        <f t="shared" si="2"/>
        <v>14.285714285714285</v>
      </c>
      <c r="O17" s="6">
        <v>2</v>
      </c>
      <c r="P17" s="16">
        <f t="shared" si="3"/>
        <v>7.1428571428571423</v>
      </c>
      <c r="Q17" s="6">
        <v>1</v>
      </c>
      <c r="R17" s="16">
        <f t="shared" si="4"/>
        <v>3.5714285714285712</v>
      </c>
      <c r="S17" s="6"/>
      <c r="T17" s="16"/>
      <c r="U17" s="6"/>
      <c r="V17" s="16"/>
      <c r="W17" s="6"/>
      <c r="X17" s="16"/>
    </row>
    <row r="18" spans="1:24" ht="25.5" x14ac:dyDescent="0.25">
      <c r="A18" s="42"/>
      <c r="B18" s="5" t="s">
        <v>27</v>
      </c>
      <c r="C18" s="11">
        <v>19</v>
      </c>
      <c r="D18" s="11">
        <v>19</v>
      </c>
      <c r="E18" s="11"/>
      <c r="F18" s="5"/>
      <c r="G18" s="12">
        <v>14</v>
      </c>
      <c r="H18" s="9"/>
      <c r="I18" s="5">
        <v>13</v>
      </c>
      <c r="J18" s="14">
        <f t="shared" si="0"/>
        <v>68.421052631578945</v>
      </c>
      <c r="K18" s="6"/>
      <c r="L18" s="14">
        <f t="shared" si="1"/>
        <v>0</v>
      </c>
      <c r="M18" s="6"/>
      <c r="N18" s="16">
        <f t="shared" si="2"/>
        <v>0</v>
      </c>
      <c r="O18" s="6">
        <v>1</v>
      </c>
      <c r="P18" s="16">
        <f t="shared" si="3"/>
        <v>5.2631578947368416</v>
      </c>
      <c r="Q18" s="6">
        <v>2</v>
      </c>
      <c r="R18" s="16">
        <f t="shared" si="4"/>
        <v>10.526315789473683</v>
      </c>
      <c r="S18" s="6"/>
      <c r="T18" s="16"/>
      <c r="U18" s="6">
        <v>2</v>
      </c>
      <c r="V18" s="16">
        <f t="shared" si="6"/>
        <v>10.526315789473683</v>
      </c>
      <c r="W18" s="6">
        <v>1</v>
      </c>
      <c r="X18" s="16">
        <f t="shared" si="5"/>
        <v>5.2631578947368416</v>
      </c>
    </row>
    <row r="19" spans="1:24" x14ac:dyDescent="0.25">
      <c r="A19" s="42"/>
      <c r="B19" s="5" t="s">
        <v>17</v>
      </c>
      <c r="C19" s="11">
        <v>33</v>
      </c>
      <c r="D19" s="13"/>
      <c r="E19" s="13"/>
      <c r="F19" s="5">
        <v>33</v>
      </c>
      <c r="G19" s="12">
        <v>32</v>
      </c>
      <c r="H19" s="9"/>
      <c r="I19" s="5"/>
      <c r="J19" s="14"/>
      <c r="K19" s="6">
        <v>25</v>
      </c>
      <c r="L19" s="14">
        <f t="shared" si="1"/>
        <v>75.757575757575751</v>
      </c>
      <c r="M19" s="6">
        <v>6</v>
      </c>
      <c r="N19" s="16">
        <f t="shared" si="2"/>
        <v>18.181818181818183</v>
      </c>
      <c r="O19" s="6">
        <v>1</v>
      </c>
      <c r="P19" s="16">
        <f t="shared" si="3"/>
        <v>3.0303030303030303</v>
      </c>
      <c r="Q19" s="6">
        <v>1</v>
      </c>
      <c r="R19" s="16">
        <f t="shared" si="4"/>
        <v>3.0303030303030303</v>
      </c>
      <c r="S19" s="6"/>
      <c r="T19" s="16"/>
      <c r="U19" s="6"/>
      <c r="V19" s="16"/>
      <c r="W19" s="6"/>
      <c r="X19" s="16"/>
    </row>
    <row r="20" spans="1:24" ht="25.5" x14ac:dyDescent="0.25">
      <c r="A20" s="42"/>
      <c r="B20" s="5" t="s">
        <v>28</v>
      </c>
      <c r="C20" s="14"/>
      <c r="D20" s="14"/>
      <c r="E20" s="14"/>
      <c r="F20" s="14"/>
      <c r="G20" s="15"/>
      <c r="H20" s="15"/>
      <c r="I20" s="14"/>
      <c r="J20" s="14"/>
      <c r="K20" s="16"/>
      <c r="L20" s="14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x14ac:dyDescent="0.25">
      <c r="A21" s="42"/>
      <c r="B21" s="1" t="s">
        <v>18</v>
      </c>
      <c r="C21" s="8">
        <v>203</v>
      </c>
      <c r="D21" s="8">
        <v>122</v>
      </c>
      <c r="E21" s="8"/>
      <c r="F21" s="8">
        <v>81</v>
      </c>
      <c r="G21" s="18">
        <v>178</v>
      </c>
      <c r="H21" s="10"/>
      <c r="I21" s="8">
        <v>109</v>
      </c>
      <c r="J21" s="14">
        <f t="shared" si="0"/>
        <v>53.694581280788178</v>
      </c>
      <c r="K21" s="8">
        <v>40</v>
      </c>
      <c r="L21" s="14">
        <f t="shared" si="1"/>
        <v>19.704433497536947</v>
      </c>
      <c r="M21" s="8">
        <v>20</v>
      </c>
      <c r="N21" s="16">
        <f t="shared" si="2"/>
        <v>9.8522167487684733</v>
      </c>
      <c r="O21" s="8">
        <v>9</v>
      </c>
      <c r="P21" s="16">
        <f t="shared" si="3"/>
        <v>4.4334975369458132</v>
      </c>
      <c r="Q21" s="8">
        <v>8</v>
      </c>
      <c r="R21" s="16">
        <f t="shared" si="4"/>
        <v>3.9408866995073892</v>
      </c>
      <c r="S21" s="8">
        <v>2</v>
      </c>
      <c r="T21" s="16">
        <f t="shared" si="7"/>
        <v>0.98522167487684731</v>
      </c>
      <c r="U21" s="8">
        <v>12</v>
      </c>
      <c r="V21" s="16">
        <f t="shared" si="6"/>
        <v>5.9113300492610836</v>
      </c>
      <c r="W21" s="8">
        <v>3</v>
      </c>
      <c r="X21" s="16">
        <f t="shared" si="5"/>
        <v>1.4778325123152709</v>
      </c>
    </row>
    <row r="22" spans="1:24" x14ac:dyDescent="0.25">
      <c r="A22" s="54">
        <v>2021</v>
      </c>
      <c r="B22" s="5" t="s">
        <v>16</v>
      </c>
      <c r="C22" s="19">
        <v>45</v>
      </c>
      <c r="D22" s="19">
        <v>25</v>
      </c>
      <c r="E22" s="21"/>
      <c r="F22" s="19">
        <v>20</v>
      </c>
      <c r="G22" s="33">
        <v>39</v>
      </c>
      <c r="H22" s="34"/>
      <c r="I22" s="32">
        <v>38</v>
      </c>
      <c r="J22" s="32">
        <v>80</v>
      </c>
      <c r="K22" s="32">
        <v>1</v>
      </c>
      <c r="L22" s="22">
        <v>2.2000000000000002</v>
      </c>
      <c r="M22" s="22">
        <v>1</v>
      </c>
      <c r="N22" s="22">
        <v>2.2000000000000002</v>
      </c>
      <c r="O22" s="22"/>
      <c r="P22" s="22"/>
      <c r="Q22" s="22">
        <v>1</v>
      </c>
      <c r="R22" s="22">
        <v>2.2000000000000002</v>
      </c>
      <c r="S22" s="22"/>
      <c r="T22" s="22"/>
      <c r="U22" s="22"/>
      <c r="V22" s="22"/>
      <c r="W22" s="22"/>
      <c r="X22" s="22"/>
    </row>
    <row r="23" spans="1:24" ht="25.5" x14ac:dyDescent="0.25">
      <c r="A23" s="54"/>
      <c r="B23" s="5" t="s">
        <v>24</v>
      </c>
      <c r="C23" s="19">
        <v>50</v>
      </c>
      <c r="D23" s="19">
        <v>49</v>
      </c>
      <c r="E23" s="21"/>
      <c r="F23" s="19">
        <v>1</v>
      </c>
      <c r="G23" s="33">
        <v>44</v>
      </c>
      <c r="H23" s="34"/>
      <c r="I23" s="32">
        <v>39</v>
      </c>
      <c r="J23" s="32">
        <v>68</v>
      </c>
      <c r="K23" s="32">
        <v>5</v>
      </c>
      <c r="L23" s="22">
        <v>10</v>
      </c>
      <c r="M23" s="22">
        <v>5</v>
      </c>
      <c r="N23" s="22">
        <v>10</v>
      </c>
      <c r="O23" s="22">
        <v>5</v>
      </c>
      <c r="P23" s="22">
        <v>10</v>
      </c>
      <c r="Q23" s="22"/>
      <c r="R23" s="22"/>
      <c r="S23" s="22">
        <v>1</v>
      </c>
      <c r="T23" s="22">
        <v>2</v>
      </c>
      <c r="U23" s="22"/>
      <c r="V23" s="22"/>
      <c r="W23" s="22"/>
      <c r="X23" s="22"/>
    </row>
    <row r="24" spans="1:24" ht="25.5" x14ac:dyDescent="0.25">
      <c r="A24" s="54"/>
      <c r="B24" s="5" t="s">
        <v>25</v>
      </c>
      <c r="C24" s="19">
        <v>21</v>
      </c>
      <c r="D24" s="19">
        <v>20</v>
      </c>
      <c r="E24" s="21"/>
      <c r="F24" s="19">
        <v>1</v>
      </c>
      <c r="G24" s="33">
        <v>18</v>
      </c>
      <c r="H24" s="34"/>
      <c r="I24" s="32">
        <v>17</v>
      </c>
      <c r="J24" s="32">
        <v>76.2</v>
      </c>
      <c r="K24" s="32">
        <v>1</v>
      </c>
      <c r="L24" s="22">
        <v>4.7</v>
      </c>
      <c r="M24" s="22">
        <v>1</v>
      </c>
      <c r="N24" s="22">
        <v>4.7</v>
      </c>
      <c r="O24" s="22"/>
      <c r="P24" s="22"/>
      <c r="Q24" s="22">
        <v>1</v>
      </c>
      <c r="R24" s="22">
        <v>4.7</v>
      </c>
      <c r="S24" s="22"/>
      <c r="T24" s="22"/>
      <c r="U24" s="22"/>
      <c r="V24" s="22"/>
      <c r="W24" s="22"/>
      <c r="X24" s="22"/>
    </row>
    <row r="25" spans="1:24" x14ac:dyDescent="0.25">
      <c r="A25" s="54"/>
      <c r="B25" s="5" t="s">
        <v>26</v>
      </c>
      <c r="C25" s="19">
        <v>30</v>
      </c>
      <c r="D25" s="19">
        <v>22</v>
      </c>
      <c r="E25" s="21"/>
      <c r="F25" s="19">
        <v>8</v>
      </c>
      <c r="G25" s="33">
        <v>26</v>
      </c>
      <c r="H25" s="34"/>
      <c r="I25" s="32">
        <v>26</v>
      </c>
      <c r="J25" s="32">
        <v>86.6</v>
      </c>
      <c r="K25" s="32"/>
      <c r="L25" s="22"/>
      <c r="M25" s="22"/>
      <c r="N25" s="22"/>
      <c r="O25" s="22">
        <v>2</v>
      </c>
      <c r="P25" s="22">
        <v>6.7</v>
      </c>
      <c r="Q25" s="22">
        <v>1</v>
      </c>
      <c r="R25" s="22">
        <v>3.3</v>
      </c>
      <c r="S25" s="22">
        <v>1</v>
      </c>
      <c r="T25" s="22">
        <v>3.3</v>
      </c>
      <c r="U25" s="22"/>
      <c r="V25" s="22"/>
      <c r="W25" s="22"/>
      <c r="X25" s="22"/>
    </row>
    <row r="26" spans="1:24" ht="25.5" x14ac:dyDescent="0.25">
      <c r="A26" s="54"/>
      <c r="B26" s="5" t="s">
        <v>27</v>
      </c>
      <c r="C26" s="19">
        <v>16</v>
      </c>
      <c r="D26" s="19">
        <v>16</v>
      </c>
      <c r="E26" s="21"/>
      <c r="F26" s="23"/>
      <c r="G26" s="33">
        <v>12</v>
      </c>
      <c r="H26" s="34"/>
      <c r="I26" s="32">
        <v>11</v>
      </c>
      <c r="J26" s="32">
        <v>68.7</v>
      </c>
      <c r="K26" s="32">
        <v>1</v>
      </c>
      <c r="L26" s="22">
        <v>6.3</v>
      </c>
      <c r="M26" s="22"/>
      <c r="N26" s="22"/>
      <c r="O26" s="22">
        <v>2</v>
      </c>
      <c r="P26" s="22">
        <v>12.5</v>
      </c>
      <c r="Q26" s="22"/>
      <c r="R26" s="22"/>
      <c r="S26" s="22"/>
      <c r="T26" s="22"/>
      <c r="U26" s="22"/>
      <c r="V26" s="22"/>
      <c r="W26" s="22">
        <v>2</v>
      </c>
      <c r="X26" s="22">
        <v>12.5</v>
      </c>
    </row>
    <row r="27" spans="1:24" x14ac:dyDescent="0.25">
      <c r="A27" s="54"/>
      <c r="B27" s="5" t="s">
        <v>17</v>
      </c>
      <c r="C27" s="19">
        <v>39</v>
      </c>
      <c r="D27" s="23"/>
      <c r="E27" s="21"/>
      <c r="F27" s="19">
        <v>39</v>
      </c>
      <c r="G27" s="33">
        <v>37</v>
      </c>
      <c r="H27" s="34"/>
      <c r="I27" s="32"/>
      <c r="J27" s="32"/>
      <c r="K27" s="32">
        <v>37</v>
      </c>
      <c r="L27" s="22">
        <v>94.8</v>
      </c>
      <c r="M27" s="22">
        <v>2</v>
      </c>
      <c r="N27" s="22">
        <v>5.0999999999999996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25.5" x14ac:dyDescent="0.25">
      <c r="A28" s="54"/>
      <c r="B28" s="5" t="s">
        <v>28</v>
      </c>
      <c r="C28" s="19">
        <v>27</v>
      </c>
      <c r="D28" s="23"/>
      <c r="E28" s="21"/>
      <c r="F28" s="19">
        <v>27</v>
      </c>
      <c r="G28" s="33">
        <v>25</v>
      </c>
      <c r="H28" s="34"/>
      <c r="I28" s="32">
        <v>7</v>
      </c>
      <c r="J28" s="32">
        <v>25.9</v>
      </c>
      <c r="K28" s="32">
        <v>18</v>
      </c>
      <c r="L28" s="22">
        <v>66.599999999999994</v>
      </c>
      <c r="M28" s="22">
        <v>2</v>
      </c>
      <c r="N28" s="22">
        <v>7.4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5">
      <c r="A29" s="54"/>
      <c r="B29" s="1" t="s">
        <v>18</v>
      </c>
      <c r="C29" s="20">
        <v>228</v>
      </c>
      <c r="D29" s="20">
        <v>132</v>
      </c>
      <c r="E29" s="21"/>
      <c r="F29" s="24">
        <v>96</v>
      </c>
      <c r="G29" s="24">
        <f>SUM(G22:G28)</f>
        <v>201</v>
      </c>
      <c r="H29" s="25"/>
      <c r="I29" s="26">
        <f>SUM(I22:I28)</f>
        <v>138</v>
      </c>
      <c r="J29" s="26">
        <v>67.5</v>
      </c>
      <c r="K29" s="26">
        <f>SUM(K22:K28)</f>
        <v>63</v>
      </c>
      <c r="L29" s="26">
        <v>14.5</v>
      </c>
      <c r="M29" s="26">
        <f>SUM(M22:M28)</f>
        <v>11</v>
      </c>
      <c r="N29" s="26">
        <v>6.1</v>
      </c>
      <c r="O29" s="26">
        <f>SUM(O22:O28)</f>
        <v>9</v>
      </c>
      <c r="P29" s="26">
        <v>4.9000000000000004</v>
      </c>
      <c r="Q29" s="26">
        <f>SUM(Q22:Q28)</f>
        <v>3</v>
      </c>
      <c r="R29" s="26">
        <v>1.3</v>
      </c>
      <c r="S29" s="26">
        <f>SUM(S22:S28)</f>
        <v>2</v>
      </c>
      <c r="T29" s="26">
        <v>1.3</v>
      </c>
      <c r="U29" s="26"/>
      <c r="V29" s="26"/>
      <c r="W29" s="26">
        <f>SUM(W22:W28)</f>
        <v>2</v>
      </c>
      <c r="X29" s="26"/>
    </row>
    <row r="30" spans="1:24" x14ac:dyDescent="0.25">
      <c r="A30" s="48">
        <v>2022</v>
      </c>
      <c r="B30" s="27" t="s">
        <v>16</v>
      </c>
      <c r="C30" s="22">
        <v>25</v>
      </c>
      <c r="D30" s="22">
        <v>20</v>
      </c>
      <c r="E30" s="22"/>
      <c r="F30" s="22"/>
      <c r="G30" s="22">
        <v>23</v>
      </c>
      <c r="H30" s="22"/>
      <c r="I30" s="22">
        <v>22</v>
      </c>
      <c r="J30" s="22">
        <v>88</v>
      </c>
      <c r="K30" s="22">
        <v>1</v>
      </c>
      <c r="L30" s="22">
        <v>0.25</v>
      </c>
      <c r="M30" s="22"/>
      <c r="N30" s="22"/>
      <c r="O30" s="22"/>
      <c r="P30" s="22"/>
      <c r="Q30" s="22">
        <v>1</v>
      </c>
      <c r="R30" s="22">
        <v>0.25</v>
      </c>
      <c r="S30" s="22"/>
      <c r="T30" s="22"/>
      <c r="U30" s="22"/>
      <c r="V30" s="22"/>
      <c r="W30" s="22">
        <v>1</v>
      </c>
      <c r="X30" s="22">
        <v>0.25</v>
      </c>
    </row>
    <row r="31" spans="1:24" ht="30" x14ac:dyDescent="0.25">
      <c r="A31" s="49"/>
      <c r="B31" s="27" t="s">
        <v>24</v>
      </c>
      <c r="C31" s="32">
        <v>53</v>
      </c>
      <c r="D31" s="32">
        <v>51</v>
      </c>
      <c r="E31" s="32"/>
      <c r="F31" s="32"/>
      <c r="G31" s="32">
        <v>48</v>
      </c>
      <c r="H31" s="32"/>
      <c r="I31" s="32">
        <v>46</v>
      </c>
      <c r="J31" s="32">
        <v>92</v>
      </c>
      <c r="K31" s="32">
        <v>2</v>
      </c>
      <c r="L31" s="32">
        <v>4</v>
      </c>
      <c r="M31" s="32"/>
      <c r="N31" s="32"/>
      <c r="O31" s="32">
        <v>3</v>
      </c>
      <c r="P31" s="32">
        <v>5.6</v>
      </c>
      <c r="Q31" s="32">
        <v>2</v>
      </c>
      <c r="R31" s="32">
        <v>3.7</v>
      </c>
      <c r="S31" s="32"/>
      <c r="T31" s="32"/>
      <c r="U31" s="32"/>
      <c r="V31" s="32"/>
      <c r="W31" s="32"/>
      <c r="X31" s="31"/>
    </row>
    <row r="32" spans="1:24" ht="30" x14ac:dyDescent="0.25">
      <c r="A32" s="49"/>
      <c r="B32" s="27" t="s">
        <v>25</v>
      </c>
      <c r="C32" s="32">
        <v>20</v>
      </c>
      <c r="D32" s="32">
        <v>19</v>
      </c>
      <c r="E32" s="32"/>
      <c r="F32" s="32"/>
      <c r="G32" s="32">
        <v>20</v>
      </c>
      <c r="H32" s="32"/>
      <c r="I32" s="32">
        <v>20</v>
      </c>
      <c r="J32" s="32">
        <v>100</v>
      </c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22"/>
    </row>
    <row r="33" spans="1:24" x14ac:dyDescent="0.25">
      <c r="A33" s="49"/>
      <c r="B33" s="27" t="s">
        <v>26</v>
      </c>
      <c r="C33" s="22">
        <v>25</v>
      </c>
      <c r="D33" s="22">
        <v>23</v>
      </c>
      <c r="E33" s="22"/>
      <c r="F33" s="22"/>
      <c r="G33" s="22">
        <v>23</v>
      </c>
      <c r="H33" s="22"/>
      <c r="I33" s="22">
        <v>23</v>
      </c>
      <c r="J33" s="22">
        <v>92</v>
      </c>
      <c r="K33" s="22"/>
      <c r="L33" s="22"/>
      <c r="M33" s="22"/>
      <c r="N33" s="22"/>
      <c r="O33" s="22"/>
      <c r="P33" s="22"/>
      <c r="Q33" s="22"/>
      <c r="R33" s="22"/>
      <c r="S33" s="22">
        <v>1</v>
      </c>
      <c r="T33" s="22">
        <v>4</v>
      </c>
      <c r="U33" s="22"/>
      <c r="V33" s="22"/>
      <c r="W33" s="22">
        <v>1</v>
      </c>
      <c r="X33" s="22">
        <v>4</v>
      </c>
    </row>
    <row r="34" spans="1:24" ht="30" x14ac:dyDescent="0.25">
      <c r="A34" s="49"/>
      <c r="B34" s="27" t="s">
        <v>27</v>
      </c>
      <c r="C34" s="22">
        <v>26</v>
      </c>
      <c r="D34" s="22">
        <v>22</v>
      </c>
      <c r="E34" s="22"/>
      <c r="F34" s="22"/>
      <c r="G34" s="22">
        <v>24</v>
      </c>
      <c r="H34" s="22"/>
      <c r="I34" s="22">
        <v>22</v>
      </c>
      <c r="J34" s="22">
        <v>84.6</v>
      </c>
      <c r="K34" s="22">
        <v>2</v>
      </c>
      <c r="L34" s="22">
        <v>7.6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>
        <v>2</v>
      </c>
      <c r="X34" s="22">
        <v>7.6</v>
      </c>
    </row>
    <row r="35" spans="1:24" x14ac:dyDescent="0.25">
      <c r="A35" s="49"/>
      <c r="B35" s="28" t="s">
        <v>18</v>
      </c>
      <c r="C35" s="30">
        <f>SUM(C30:C34)</f>
        <v>149</v>
      </c>
      <c r="D35" s="30">
        <f>SUM(D30:D34)</f>
        <v>135</v>
      </c>
      <c r="E35" s="30"/>
      <c r="F35" s="30"/>
      <c r="G35" s="30">
        <f>SUM(G30:G34)</f>
        <v>138</v>
      </c>
      <c r="H35" s="30"/>
      <c r="I35" s="30">
        <f>SUM(I30:I34)</f>
        <v>133</v>
      </c>
      <c r="J35" s="30">
        <v>89.3</v>
      </c>
      <c r="K35" s="30">
        <f>SUM(K30:K34)</f>
        <v>5</v>
      </c>
      <c r="L35" s="30">
        <v>3.35</v>
      </c>
      <c r="M35" s="30"/>
      <c r="N35" s="30"/>
      <c r="O35" s="30">
        <f>SUM(O30:O34)</f>
        <v>3</v>
      </c>
      <c r="P35" s="30">
        <v>2.0099999999999998</v>
      </c>
      <c r="Q35" s="30">
        <v>3</v>
      </c>
      <c r="R35" s="30">
        <v>2.0099999999999998</v>
      </c>
      <c r="S35" s="30">
        <f>SUM(S30:S34)</f>
        <v>1</v>
      </c>
      <c r="T35" s="30">
        <v>0.67</v>
      </c>
      <c r="U35" s="30"/>
      <c r="V35" s="30"/>
      <c r="W35" s="30">
        <f>SUM(W30:W34)</f>
        <v>4</v>
      </c>
      <c r="X35" s="30">
        <v>2.68</v>
      </c>
    </row>
    <row r="36" spans="1:24" x14ac:dyDescent="0.25">
      <c r="A36" s="50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x14ac:dyDescent="0.25">
      <c r="A37" s="50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</sheetData>
  <mergeCells count="25">
    <mergeCell ref="A30:A37"/>
    <mergeCell ref="A3:A5"/>
    <mergeCell ref="B3:B5"/>
    <mergeCell ref="C3:F3"/>
    <mergeCell ref="G3:H3"/>
    <mergeCell ref="C4:C5"/>
    <mergeCell ref="D4:D5"/>
    <mergeCell ref="E4:E5"/>
    <mergeCell ref="F4:F5"/>
    <mergeCell ref="A22:A29"/>
    <mergeCell ref="A1:X1"/>
    <mergeCell ref="A2:X2"/>
    <mergeCell ref="A14:A21"/>
    <mergeCell ref="Q4:R4"/>
    <mergeCell ref="S4:T4"/>
    <mergeCell ref="U4:V4"/>
    <mergeCell ref="A6:A13"/>
    <mergeCell ref="G4:G5"/>
    <mergeCell ref="H4:H5"/>
    <mergeCell ref="I4:J4"/>
    <mergeCell ref="I3:X3"/>
    <mergeCell ref="W4:X4"/>
    <mergeCell ref="K4:L4"/>
    <mergeCell ref="M4:N4"/>
    <mergeCell ref="O4:P4"/>
  </mergeCells>
  <pageMargins left="0.7" right="0.7" top="0.75" bottom="0.75" header="0.3" footer="0.3"/>
  <pageSetup paperSize="9" scale="54" orientation="landscape" r:id="rId1"/>
  <rowBreaks count="1" manualBreakCount="1">
    <brk id="36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СБМК</vt:lpstr>
      <vt:lpstr>СБМК!Область_печати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2022-11-14T11:20:26Z</dcterms:modified>
</cp:coreProperties>
</file>